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<sst xmlns="http://schemas.openxmlformats.org/spreadsheetml/2006/main" count="156" uniqueCount="111">
  <si>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</si>
  <si>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</si>
  <si>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</si>
  <si>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</si>
  <si>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</si>
  <si>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</si>
  <si>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</si>
  <si>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</si>
  <si>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</si>
  <si>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</si>
  <si>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</si>
  <si>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</si>
  <si>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</si>
  <si>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</si>
  <si>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</si>
  <si>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</si>
  <si>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</si>
  <si>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</si>
  <si>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</si>
  <si>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</si>
  <si>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</si>
  <si>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</si>
  <si>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</si>
  <si>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</si>
  <si>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</si>
  <si>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</si>
  <si>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</si>
  <si>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</si>
  <si>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</si>
  <si>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</si>
  <si>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</si>
  <si>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</si>
  <si>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</si>
  <si>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</si>
  <si>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</si>
  <si>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</si>
  <si>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</si>
  <si>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</si>
  <si>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</si>
  <si>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</si>
  <si>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</si>
  <si>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</si>
  <si>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</si>
  <si>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</si>
  <si>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</si>
  <si>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</si>
  <si>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</si>
  <si>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</si>
  <si>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</si>
  <si>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</si>
  <si>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</si>
  <si>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</si>
  <si>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</si>
  <si>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</si>
  <si>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</si>
  <si>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</si>
  <si>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</si>
  <si>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</si>
  <si>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</si>
  <si>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</si>
  <si>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</si>
  <si>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</si>
  <si>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</si>
  <si>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</si>
  <si>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</si>
  <si>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</si>
  <si>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</si>
  <si>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</si>
  <si>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</si>
  <si>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</si>
  <si>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</si>
  <si>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</si>
  <si>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</si>
  <si>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</si>
  <si>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</si>
  <si>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</si>
  <si>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</si>
  <si>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</si>
  <si>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</si>
  <si>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</si>
  <si>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</si>
  <si>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</si>
  <si>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</si>
  <si>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</si>
  <si>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</si>
  <si>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</si>
  <si>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</si>
  <si>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</si>
  <si>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</si>
  <si>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</si>
  <si>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</si>
  <si>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</si>
  <si>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</si>
  <si>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</si>
  <si>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</si>
  <si>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</si>
  <si>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</si>
  <si>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</si>
  <si>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</si>
  <si>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</si>
  <si>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</si>
  <si>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</si>
  <si>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</si>
  <si>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</si>
  <si>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</si>
  <si>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</si>
  <si>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</si>
  <si>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</si>
  <si>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</si>
  <si>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</si>
  <si>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02.07.2014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</si>
</sst>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58480129"/>
        <c:axId val="56559114"/>
      </c:bar3D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39269979"/>
        <c:axId val="17885492"/>
      </c:bar3D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26751701"/>
        <c:axId val="39438718"/>
      </c:bar3D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19404143"/>
        <c:axId val="40419560"/>
      </c:bar3D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28231721"/>
        <c:axId val="52758898"/>
      </c:bar3D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8898"/>
        <c:crosses val="autoZero"/>
        <c:auto val="1"/>
        <c:lblOffset val="100"/>
        <c:tickLblSkip val="2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5068035"/>
        <c:axId val="45612316"/>
      </c:bar3D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7857661"/>
        <c:axId val="3610086"/>
      </c:bar3D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32490775"/>
        <c:axId val="23981520"/>
      </c:bar3D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14507089"/>
        <c:axId val="63454938"/>
      </c:bar3D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</f>
        <v>161521.5</v>
      </c>
      <c r="E6" s="3">
        <f>D6/D134*100</f>
        <v>47.74051885706382</v>
      </c>
      <c r="F6" s="3">
        <f>D6/B6*100</f>
        <v>91.63274626213689</v>
      </c>
      <c r="G6" s="3">
        <f aca="true" t="shared" si="0" ref="G6:G41">D6/C6*100</f>
        <v>58.87248859337901</v>
      </c>
      <c r="H6" s="3">
        <f>B6-D6</f>
        <v>14749</v>
      </c>
      <c r="I6" s="3">
        <f aca="true" t="shared" si="1" ref="I6:I41">C6-D6</f>
        <v>112836.70000000001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</f>
        <v>133566.4</v>
      </c>
      <c r="E7" s="1">
        <f>D7/D6*100</f>
        <v>82.6926446324483</v>
      </c>
      <c r="F7" s="1">
        <f>D7/B7*100</f>
        <v>93.06660534988886</v>
      </c>
      <c r="G7" s="1">
        <f t="shared" si="0"/>
        <v>62.06464246001375</v>
      </c>
      <c r="H7" s="1">
        <f>B7-D7</f>
        <v>9950.600000000006</v>
      </c>
      <c r="I7" s="1">
        <f t="shared" si="1"/>
        <v>81638.90000000002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</f>
        <v>10.500000000000002</v>
      </c>
      <c r="E8" s="13">
        <f>D8/D6*100</f>
        <v>0.006500682571670026</v>
      </c>
      <c r="F8" s="1">
        <f>D8/B8*100</f>
        <v>46.875000000000014</v>
      </c>
      <c r="G8" s="1">
        <f t="shared" si="0"/>
        <v>23.54260089686099</v>
      </c>
      <c r="H8" s="1">
        <f aca="true" t="shared" si="2" ref="H8:H30">B8-D8</f>
        <v>11.899999999999997</v>
      </c>
      <c r="I8" s="1">
        <f t="shared" si="1"/>
        <v>34.1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5.315453360698113</v>
      </c>
      <c r="F9" s="1">
        <f aca="true" t="shared" si="3" ref="F9:F39">D9/B9*100</f>
        <v>86.91901960982821</v>
      </c>
      <c r="G9" s="1">
        <f t="shared" si="0"/>
        <v>50.197325724843175</v>
      </c>
      <c r="H9" s="1">
        <f t="shared" si="2"/>
        <v>1292.0999999999985</v>
      </c>
      <c r="I9" s="1">
        <f t="shared" si="1"/>
        <v>8518.099999999999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</f>
        <v>18693.899999999998</v>
      </c>
      <c r="E10" s="1">
        <f>D10/D6*100</f>
        <v>11.573629516813549</v>
      </c>
      <c r="F10" s="1">
        <f t="shared" si="3"/>
        <v>87.92577959644419</v>
      </c>
      <c r="G10" s="1">
        <f t="shared" si="0"/>
        <v>47.3917176864281</v>
      </c>
      <c r="H10" s="1">
        <f t="shared" si="2"/>
        <v>2567.100000000002</v>
      </c>
      <c r="I10" s="1">
        <f t="shared" si="1"/>
        <v>20751.600000000002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0.11230703033342311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483.70000000000584</v>
      </c>
      <c r="E12" s="1">
        <f>D12/D6*100</f>
        <v>0.29946477713493613</v>
      </c>
      <c r="F12" s="1">
        <f t="shared" si="3"/>
        <v>35.62117976286962</v>
      </c>
      <c r="G12" s="1">
        <f t="shared" si="0"/>
        <v>21.240064989241986</v>
      </c>
      <c r="H12" s="1">
        <f t="shared" si="2"/>
        <v>874.199999999992</v>
      </c>
      <c r="I12" s="1">
        <f t="shared" si="1"/>
        <v>1793.5999999999854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</f>
        <v>96328.40000000001</v>
      </c>
      <c r="E17" s="3">
        <f>D17/D134*100</f>
        <v>28.471552063785854</v>
      </c>
      <c r="F17" s="3">
        <f>D17/B17*100</f>
        <v>79.37926084509456</v>
      </c>
      <c r="G17" s="3">
        <f t="shared" si="0"/>
        <v>54.18779677072945</v>
      </c>
      <c r="H17" s="3">
        <f>B17-D17</f>
        <v>25023.699999999997</v>
      </c>
      <c r="I17" s="3">
        <f t="shared" si="1"/>
        <v>81439.3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</f>
        <v>77858.69999999998</v>
      </c>
      <c r="E18" s="1">
        <f>D18/D17*100</f>
        <v>80.82631913329816</v>
      </c>
      <c r="F18" s="1">
        <f t="shared" si="3"/>
        <v>82.56498681334762</v>
      </c>
      <c r="G18" s="1">
        <f t="shared" si="0"/>
        <v>58.36331130742446</v>
      </c>
      <c r="H18" s="1">
        <f t="shared" si="2"/>
        <v>16441.20000000001</v>
      </c>
      <c r="I18" s="1">
        <f t="shared" si="1"/>
        <v>55544.80000000002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</f>
        <v>1925.9999999999995</v>
      </c>
      <c r="E19" s="1">
        <f>D19/D17*100</f>
        <v>1.9994103504262495</v>
      </c>
      <c r="F19" s="1">
        <f t="shared" si="3"/>
        <v>40.75759178922864</v>
      </c>
      <c r="G19" s="1">
        <f t="shared" si="0"/>
        <v>24.63356611158007</v>
      </c>
      <c r="H19" s="1">
        <f t="shared" si="2"/>
        <v>2799.5000000000005</v>
      </c>
      <c r="I19" s="1">
        <f t="shared" si="1"/>
        <v>5892.6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1.226844834960406</v>
      </c>
      <c r="F20" s="1">
        <f t="shared" si="3"/>
        <v>74.79746835443038</v>
      </c>
      <c r="G20" s="1">
        <f t="shared" si="0"/>
        <v>41.66255376154551</v>
      </c>
      <c r="H20" s="1">
        <f t="shared" si="2"/>
        <v>398.20000000000005</v>
      </c>
      <c r="I20" s="1">
        <f t="shared" si="1"/>
        <v>1654.8</v>
      </c>
    </row>
    <row r="21" spans="1:9" ht="18">
      <c r="A21" s="31" t="s">
        <v>0</v>
      </c>
      <c r="B21" s="52">
        <v>10671.5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</f>
        <v>8324.4</v>
      </c>
      <c r="E21" s="1">
        <f>D21/D17*100</f>
        <v>8.64168822486411</v>
      </c>
      <c r="F21" s="1">
        <f t="shared" si="3"/>
        <v>78.00590357494261</v>
      </c>
      <c r="G21" s="1">
        <f t="shared" si="0"/>
        <v>43.01215277777778</v>
      </c>
      <c r="H21" s="1">
        <f t="shared" si="2"/>
        <v>2347.1000000000004</v>
      </c>
      <c r="I21" s="1">
        <f t="shared" si="1"/>
        <v>11029.199999999999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</f>
        <v>719.5</v>
      </c>
      <c r="E22" s="1">
        <f>D22/D17*100</f>
        <v>0.7469240639313016</v>
      </c>
      <c r="F22" s="1">
        <f t="shared" si="3"/>
        <v>83.91649171915093</v>
      </c>
      <c r="G22" s="1">
        <f t="shared" si="0"/>
        <v>51.81850918257111</v>
      </c>
      <c r="H22" s="1">
        <f t="shared" si="2"/>
        <v>137.89999999999998</v>
      </c>
      <c r="I22" s="1">
        <f t="shared" si="1"/>
        <v>669</v>
      </c>
    </row>
    <row r="23" spans="1:9" ht="18.75" thickBot="1">
      <c r="A23" s="31" t="s">
        <v>35</v>
      </c>
      <c r="B23" s="53">
        <f>B17-B18-B19-B20-B21-B22</f>
        <v>9217.800000000012</v>
      </c>
      <c r="C23" s="53">
        <f>C17-C18-C19-C20-C21-C22</f>
        <v>12966.900000000016</v>
      </c>
      <c r="D23" s="53">
        <f>D17-D18-D19-D20-D21-D22</f>
        <v>6318.000000000027</v>
      </c>
      <c r="E23" s="1">
        <f>D23/D17*100</f>
        <v>6.558813392519783</v>
      </c>
      <c r="F23" s="1">
        <f t="shared" si="3"/>
        <v>68.54130052724098</v>
      </c>
      <c r="G23" s="1">
        <f t="shared" si="0"/>
        <v>48.724058950096165</v>
      </c>
      <c r="H23" s="1">
        <f t="shared" si="2"/>
        <v>2899.7999999999847</v>
      </c>
      <c r="I23" s="1">
        <f t="shared" si="1"/>
        <v>6648.899999999989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</f>
        <v>21030.299999999996</v>
      </c>
      <c r="E31" s="3">
        <f>D31/D134*100</f>
        <v>6.215874875602994</v>
      </c>
      <c r="F31" s="3">
        <f>D31/B31*100</f>
        <v>86.83640057312032</v>
      </c>
      <c r="G31" s="3">
        <f t="shared" si="0"/>
        <v>56.042242936859424</v>
      </c>
      <c r="H31" s="3">
        <f aca="true" t="shared" si="4" ref="H31:H41">B31-D31</f>
        <v>3188.0000000000036</v>
      </c>
      <c r="I31" s="3">
        <f t="shared" si="1"/>
        <v>16495.500000000007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</f>
        <v>16882.699999999997</v>
      </c>
      <c r="E32" s="1">
        <f>D32/D31*100</f>
        <v>80.27797986714408</v>
      </c>
      <c r="F32" s="1">
        <f t="shared" si="3"/>
        <v>92.30260352312116</v>
      </c>
      <c r="G32" s="1">
        <f t="shared" si="0"/>
        <v>59.835902888534456</v>
      </c>
      <c r="H32" s="1">
        <f t="shared" si="4"/>
        <v>1407.9000000000015</v>
      </c>
      <c r="I32" s="1">
        <f t="shared" si="1"/>
        <v>11332.300000000003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3.2091791367693285</v>
      </c>
      <c r="F34" s="1">
        <f t="shared" si="3"/>
        <v>74.82261640798225</v>
      </c>
      <c r="G34" s="1">
        <f t="shared" si="0"/>
        <v>38.9395338102931</v>
      </c>
      <c r="H34" s="1">
        <f t="shared" si="4"/>
        <v>227.10000000000002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</f>
        <v>197.29999999999998</v>
      </c>
      <c r="E35" s="21">
        <f>D35/D31*100</f>
        <v>0.9381701640014647</v>
      </c>
      <c r="F35" s="21">
        <f t="shared" si="3"/>
        <v>38.72423945044161</v>
      </c>
      <c r="G35" s="21">
        <f t="shared" si="0"/>
        <v>27.58283237802321</v>
      </c>
      <c r="H35" s="21">
        <f t="shared" si="4"/>
        <v>312.20000000000005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0.08559079043094965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3257.3999999999983</v>
      </c>
      <c r="E37" s="1">
        <f>D37/D31*100</f>
        <v>15.48908004165418</v>
      </c>
      <c r="F37" s="1">
        <f t="shared" si="3"/>
        <v>72.41563291983455</v>
      </c>
      <c r="G37" s="1">
        <f t="shared" si="0"/>
        <v>47.64300653785957</v>
      </c>
      <c r="H37" s="1">
        <f>B37-D37</f>
        <v>1240.8000000000025</v>
      </c>
      <c r="I37" s="1">
        <f t="shared" si="1"/>
        <v>3579.700000000005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</f>
        <v>306.1</v>
      </c>
      <c r="E41" s="3">
        <f>D41/D134*100</f>
        <v>0.09047323620785613</v>
      </c>
      <c r="F41" s="3">
        <f>D41/B41*100</f>
        <v>45.18081180811808</v>
      </c>
      <c r="G41" s="3">
        <f t="shared" si="0"/>
        <v>27.315723719436015</v>
      </c>
      <c r="H41" s="3">
        <f t="shared" si="4"/>
        <v>371.4</v>
      </c>
      <c r="I41" s="3">
        <f t="shared" si="1"/>
        <v>814.5000000000001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</f>
        <v>2964.1</v>
      </c>
      <c r="E43" s="3">
        <f>D43/D134*100</f>
        <v>0.8760918635861037</v>
      </c>
      <c r="F43" s="3">
        <f>D43/B43*100</f>
        <v>83.42762250555883</v>
      </c>
      <c r="G43" s="3">
        <f aca="true" t="shared" si="5" ref="G43:G73">D43/C43*100</f>
        <v>48.5504160387866</v>
      </c>
      <c r="H43" s="3">
        <f>B43-D43</f>
        <v>588.8000000000002</v>
      </c>
      <c r="I43" s="3">
        <f aca="true" t="shared" si="6" ref="I43:I74">C43-D43</f>
        <v>3141.100000000001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</f>
        <v>2614.2</v>
      </c>
      <c r="E44" s="1">
        <f>D44/D43*100</f>
        <v>88.19540501332614</v>
      </c>
      <c r="F44" s="1">
        <f aca="true" t="shared" si="7" ref="F44:F71">D44/B44*100</f>
        <v>84.46799573491873</v>
      </c>
      <c r="G44" s="1">
        <f t="shared" si="5"/>
        <v>48.777848266597005</v>
      </c>
      <c r="H44" s="1">
        <f aca="true" t="shared" si="8" ref="H44:H71">B44-D44</f>
        <v>480.7000000000003</v>
      </c>
      <c r="I44" s="1">
        <f t="shared" si="6"/>
        <v>2745.2000000000007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</f>
        <v>17.299999999999997</v>
      </c>
      <c r="E46" s="1">
        <f>D46/D43*100</f>
        <v>0.5836510239195708</v>
      </c>
      <c r="F46" s="1">
        <f t="shared" si="7"/>
        <v>78.99543378995433</v>
      </c>
      <c r="G46" s="1">
        <f t="shared" si="5"/>
        <v>49.28774928774928</v>
      </c>
      <c r="H46" s="1">
        <f t="shared" si="8"/>
        <v>4.600000000000001</v>
      </c>
      <c r="I46" s="1">
        <f t="shared" si="6"/>
        <v>17.800000000000004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6.524746128673121</v>
      </c>
      <c r="F47" s="1">
        <f t="shared" si="7"/>
        <v>91.14043355325165</v>
      </c>
      <c r="G47" s="1">
        <f t="shared" si="5"/>
        <v>50.74783521385463</v>
      </c>
      <c r="H47" s="1">
        <f t="shared" si="8"/>
        <v>18.799999999999983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</v>
      </c>
      <c r="E48" s="1">
        <f>D48/D43*100</f>
        <v>4.6961978340811745</v>
      </c>
      <c r="F48" s="1">
        <f t="shared" si="7"/>
        <v>62.39354549529364</v>
      </c>
      <c r="G48" s="1">
        <f t="shared" si="5"/>
        <v>42.36153377967135</v>
      </c>
      <c r="H48" s="1">
        <f t="shared" si="8"/>
        <v>83.89999999999989</v>
      </c>
      <c r="I48" s="1">
        <f t="shared" si="6"/>
        <v>189.40000000000003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</f>
        <v>5969.6</v>
      </c>
      <c r="E49" s="3">
        <f>D49/D134*100</f>
        <v>1.7644202249801306</v>
      </c>
      <c r="F49" s="3">
        <f>D49/B49*100</f>
        <v>80.33265599978469</v>
      </c>
      <c r="G49" s="3">
        <f t="shared" si="5"/>
        <v>49.17217179288645</v>
      </c>
      <c r="H49" s="3">
        <f>B49-D49</f>
        <v>1461.5</v>
      </c>
      <c r="I49" s="3">
        <f t="shared" si="6"/>
        <v>6170.5999999999985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</f>
        <v>4045.9999999999995</v>
      </c>
      <c r="E50" s="1">
        <f>D50/D49*100</f>
        <v>67.77673545966228</v>
      </c>
      <c r="F50" s="1">
        <f t="shared" si="7"/>
        <v>86.84639821413238</v>
      </c>
      <c r="G50" s="1">
        <f t="shared" si="5"/>
        <v>54.00355040642809</v>
      </c>
      <c r="H50" s="1">
        <f t="shared" si="8"/>
        <v>612.8000000000006</v>
      </c>
      <c r="I50" s="1">
        <f t="shared" si="6"/>
        <v>3446.100000000001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1.3317475207719112</v>
      </c>
      <c r="F52" s="1">
        <f t="shared" si="7"/>
        <v>46.220930232558146</v>
      </c>
      <c r="G52" s="1">
        <f t="shared" si="5"/>
        <v>24.461538461538463</v>
      </c>
      <c r="H52" s="1">
        <f t="shared" si="8"/>
        <v>92.49999999999999</v>
      </c>
      <c r="I52" s="1">
        <f t="shared" si="6"/>
        <v>245.5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</f>
        <v>218.29999999999993</v>
      </c>
      <c r="E53" s="1">
        <f>D53/D49*100</f>
        <v>3.6568614312516736</v>
      </c>
      <c r="F53" s="1">
        <f t="shared" si="7"/>
        <v>92.73576890399316</v>
      </c>
      <c r="G53" s="1">
        <f t="shared" si="5"/>
        <v>40.87249578730574</v>
      </c>
      <c r="H53" s="1">
        <f t="shared" si="8"/>
        <v>17.10000000000008</v>
      </c>
      <c r="I53" s="1">
        <f t="shared" si="6"/>
        <v>315.80000000000007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1625.8000000000009</v>
      </c>
      <c r="E54" s="1">
        <f>D54/D49*100</f>
        <v>27.234655588314137</v>
      </c>
      <c r="F54" s="1">
        <f t="shared" si="7"/>
        <v>68.74709290033408</v>
      </c>
      <c r="G54" s="1">
        <f t="shared" si="5"/>
        <v>43.018548408435464</v>
      </c>
      <c r="H54" s="1">
        <f t="shared" si="8"/>
        <v>739.0999999999992</v>
      </c>
      <c r="I54" s="1">
        <f>C54-D54</f>
        <v>2153.4999999999973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</f>
        <v>1325.9</v>
      </c>
      <c r="E56" s="3">
        <f>D56/D134*100</f>
        <v>0.3918930541914291</v>
      </c>
      <c r="F56" s="3">
        <f>D56/B56*100</f>
        <v>56.363713654140454</v>
      </c>
      <c r="G56" s="3">
        <f t="shared" si="5"/>
        <v>43.92142573207897</v>
      </c>
      <c r="H56" s="3">
        <f>B56-D56</f>
        <v>1026.5</v>
      </c>
      <c r="I56" s="3">
        <f t="shared" si="6"/>
        <v>1692.9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</f>
        <v>1118.3</v>
      </c>
      <c r="E57" s="1">
        <f>D57/D56*100</f>
        <v>84.34271061166</v>
      </c>
      <c r="F57" s="1">
        <f t="shared" si="7"/>
        <v>87.91666666666667</v>
      </c>
      <c r="G57" s="1">
        <f t="shared" si="5"/>
        <v>65.70505287896592</v>
      </c>
      <c r="H57" s="1">
        <f t="shared" si="8"/>
        <v>153.70000000000005</v>
      </c>
      <c r="I57" s="1">
        <f t="shared" si="6"/>
        <v>583.7</v>
      </c>
    </row>
    <row r="58" spans="1:9" ht="18">
      <c r="A58" s="31" t="s">
        <v>1</v>
      </c>
      <c r="B58" s="52">
        <v>126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126</v>
      </c>
      <c r="I58" s="1">
        <f t="shared" si="6"/>
        <v>188.9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</f>
        <v>123.2</v>
      </c>
      <c r="E59" s="1">
        <f>D59/D56*100</f>
        <v>9.291801795007165</v>
      </c>
      <c r="F59" s="1">
        <f t="shared" si="7"/>
        <v>92.28464419475657</v>
      </c>
      <c r="G59" s="1">
        <f t="shared" si="5"/>
        <v>42.79263633205975</v>
      </c>
      <c r="H59" s="1">
        <f t="shared" si="8"/>
        <v>10.299999999999997</v>
      </c>
      <c r="I59" s="1">
        <f t="shared" si="6"/>
        <v>164.7</v>
      </c>
    </row>
    <row r="60" spans="1:9" ht="18">
      <c r="A60" s="31" t="s">
        <v>15</v>
      </c>
      <c r="B60" s="52">
        <v>728.7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728.7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84.40000000000013</v>
      </c>
      <c r="E61" s="1">
        <f>D61/D56*100</f>
        <v>6.36548759333284</v>
      </c>
      <c r="F61" s="1">
        <f t="shared" si="7"/>
        <v>91.54013015184391</v>
      </c>
      <c r="G61" s="1">
        <f t="shared" si="5"/>
        <v>75.83108715184196</v>
      </c>
      <c r="H61" s="1">
        <f t="shared" si="8"/>
        <v>7.799999999999912</v>
      </c>
      <c r="I61" s="1">
        <f t="shared" si="6"/>
        <v>26.899999999999906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0.00041379461186213197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</f>
        <v>22184.800000000003</v>
      </c>
      <c r="E87" s="3">
        <f>D87/D134*100</f>
        <v>6.557107646599304</v>
      </c>
      <c r="F87" s="3">
        <f aca="true" t="shared" si="11" ref="F87:F92">D87/B87*100</f>
        <v>80.09242210910142</v>
      </c>
      <c r="G87" s="3">
        <f t="shared" si="9"/>
        <v>49.34012410203946</v>
      </c>
      <c r="H87" s="3">
        <f aca="true" t="shared" si="12" ref="H87:H92">B87-D87</f>
        <v>5514.199999999997</v>
      </c>
      <c r="I87" s="3">
        <f t="shared" si="10"/>
        <v>22778.199999999997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</f>
        <v>18728.6</v>
      </c>
      <c r="E88" s="1">
        <f>D88/D87*100</f>
        <v>84.42086473621578</v>
      </c>
      <c r="F88" s="1">
        <f t="shared" si="11"/>
        <v>82.66653719168771</v>
      </c>
      <c r="G88" s="1">
        <f t="shared" si="9"/>
        <v>49.26984160390189</v>
      </c>
      <c r="H88" s="1">
        <f t="shared" si="12"/>
        <v>3927</v>
      </c>
      <c r="I88" s="1">
        <f t="shared" si="10"/>
        <v>19283.700000000004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4.67978075078432</v>
      </c>
      <c r="F89" s="1">
        <f t="shared" si="11"/>
        <v>79.56165223388764</v>
      </c>
      <c r="G89" s="1">
        <f t="shared" si="9"/>
        <v>54.14059240717564</v>
      </c>
      <c r="H89" s="1">
        <f t="shared" si="12"/>
        <v>266.70000000000005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2418.0000000000045</v>
      </c>
      <c r="E91" s="1">
        <f>D91/D87*100</f>
        <v>10.89935451299991</v>
      </c>
      <c r="F91" s="1">
        <f t="shared" si="11"/>
        <v>64.67834693058722</v>
      </c>
      <c r="G91" s="1">
        <f>D91/C91*100</f>
        <v>48.041962210168805</v>
      </c>
      <c r="H91" s="1">
        <f t="shared" si="12"/>
        <v>1320.4999999999968</v>
      </c>
      <c r="I91" s="1">
        <f>C91-D91</f>
        <v>2615.099999999992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</f>
        <v>17046.900000000005</v>
      </c>
      <c r="E92" s="3">
        <f>D92/D134*100</f>
        <v>5.038510977823271</v>
      </c>
      <c r="F92" s="3">
        <f t="shared" si="11"/>
        <v>61.56760485551557</v>
      </c>
      <c r="G92" s="3">
        <f>D92/C92*100</f>
        <v>39.388022939319875</v>
      </c>
      <c r="H92" s="3">
        <f t="shared" si="12"/>
        <v>10641.199999999993</v>
      </c>
      <c r="I92" s="3">
        <f>C92-D92</f>
        <v>26232.499999999996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</f>
        <v>3041.5</v>
      </c>
      <c r="E98" s="27">
        <f>D98/D134*100</f>
        <v>0.8989687942704817</v>
      </c>
      <c r="F98" s="27">
        <f>D98/B98*100</f>
        <v>78.31449391044623</v>
      </c>
      <c r="G98" s="27">
        <f aca="true" t="shared" si="13" ref="G98:G111">D98/C98*100</f>
        <v>49.34456017391868</v>
      </c>
      <c r="H98" s="27">
        <f>B98-D98</f>
        <v>842.1999999999998</v>
      </c>
      <c r="I98" s="27">
        <f aca="true" t="shared" si="14" ref="I98:I132">C98-D98</f>
        <v>3122.3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0.4997534111458162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</f>
        <v>2827.1000000000004</v>
      </c>
      <c r="E100" s="1">
        <f>D100/D98*100</f>
        <v>92.95084662173271</v>
      </c>
      <c r="F100" s="1">
        <f aca="true" t="shared" si="15" ref="F100:F132">D100/B100*100</f>
        <v>78.7054565701559</v>
      </c>
      <c r="G100" s="1">
        <f t="shared" si="13"/>
        <v>50.37328724408887</v>
      </c>
      <c r="H100" s="1">
        <f>B100-D100</f>
        <v>764.8999999999996</v>
      </c>
      <c r="I100" s="1">
        <f t="shared" si="14"/>
        <v>2785.2000000000007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199.19999999999982</v>
      </c>
      <c r="E101" s="100">
        <f>D101/D98*100</f>
        <v>6.54939996712148</v>
      </c>
      <c r="F101" s="100">
        <f t="shared" si="15"/>
        <v>72.04339963833628</v>
      </c>
      <c r="G101" s="100">
        <f t="shared" si="13"/>
        <v>37.143389893716225</v>
      </c>
      <c r="H101" s="100">
        <f>B101-D101</f>
        <v>77.30000000000018</v>
      </c>
      <c r="I101" s="100">
        <f t="shared" si="14"/>
        <v>337.09999999999945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6611.600000000001</v>
      </c>
      <c r="E102" s="98">
        <f>D102/D134*100</f>
        <v>1.9541746112769085</v>
      </c>
      <c r="F102" s="98">
        <f>D102/B102*100</f>
        <v>66.75753995900607</v>
      </c>
      <c r="G102" s="98">
        <f t="shared" si="13"/>
        <v>39.22122297890516</v>
      </c>
      <c r="H102" s="98">
        <f>B102-D102</f>
        <v>3292.2999999999965</v>
      </c>
      <c r="I102" s="98">
        <f t="shared" si="14"/>
        <v>10245.599999999999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</f>
        <v>437.9</v>
      </c>
      <c r="E103" s="6">
        <f>D103/D102*100</f>
        <v>6.623207695565368</v>
      </c>
      <c r="F103" s="6">
        <f t="shared" si="15"/>
        <v>39.86707938820101</v>
      </c>
      <c r="G103" s="6">
        <f t="shared" si="13"/>
        <v>23.418364618428793</v>
      </c>
      <c r="H103" s="6">
        <f aca="true" t="shared" si="16" ref="H103:H132">B103-D103</f>
        <v>660.5000000000001</v>
      </c>
      <c r="I103" s="6">
        <f t="shared" si="14"/>
        <v>1432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38.71812543073743</v>
      </c>
      <c r="G104" s="1">
        <f t="shared" si="13"/>
        <v>22.59309901069734</v>
      </c>
      <c r="H104" s="1">
        <f t="shared" si="16"/>
        <v>444.59999999999997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</f>
        <v>27.4</v>
      </c>
      <c r="E108" s="6">
        <f>D108/D102*100</f>
        <v>0.414423135095892</v>
      </c>
      <c r="F108" s="6">
        <f t="shared" si="15"/>
        <v>62.70022883295194</v>
      </c>
      <c r="G108" s="6">
        <f t="shared" si="13"/>
        <v>36.29139072847682</v>
      </c>
      <c r="H108" s="6">
        <f t="shared" si="16"/>
        <v>16.300000000000004</v>
      </c>
      <c r="I108" s="6">
        <f t="shared" si="14"/>
        <v>48.1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</f>
        <v>420.19999999999993</v>
      </c>
      <c r="E109" s="6">
        <f>D109/D102*100</f>
        <v>6.355496400266196</v>
      </c>
      <c r="F109" s="6">
        <f t="shared" si="15"/>
        <v>67.45866110130036</v>
      </c>
      <c r="G109" s="6">
        <f t="shared" si="13"/>
        <v>40.01904761904761</v>
      </c>
      <c r="H109" s="6">
        <f t="shared" si="16"/>
        <v>202.70000000000005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0.34636094137576373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1.1328574021416902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</f>
        <v>79.5</v>
      </c>
      <c r="E113" s="6">
        <f>D113/D102*100</f>
        <v>1.202432089055599</v>
      </c>
      <c r="F113" s="6">
        <f t="shared" si="15"/>
        <v>69.92084432717678</v>
      </c>
      <c r="G113" s="6">
        <f t="shared" si="17"/>
        <v>51.825293350717075</v>
      </c>
      <c r="H113" s="6">
        <f t="shared" si="16"/>
        <v>34.2</v>
      </c>
      <c r="I113" s="6">
        <f t="shared" si="14"/>
        <v>73.9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</f>
        <v>67.3</v>
      </c>
      <c r="E114" s="1"/>
      <c r="F114" s="1">
        <f t="shared" si="15"/>
        <v>71.3679745493107</v>
      </c>
      <c r="G114" s="1">
        <f t="shared" si="17"/>
        <v>55.528052805280524</v>
      </c>
      <c r="H114" s="1">
        <f t="shared" si="16"/>
        <v>27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0.30098614556234493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7.821102305039626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0.06654970052634761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</f>
        <v>31.4</v>
      </c>
      <c r="E120" s="21">
        <f>D120/D102*100</f>
        <v>0.47492286284711704</v>
      </c>
      <c r="F120" s="6">
        <f t="shared" si="15"/>
        <v>62.8</v>
      </c>
      <c r="G120" s="6">
        <f t="shared" si="17"/>
        <v>62.8</v>
      </c>
      <c r="H120" s="6">
        <f t="shared" si="16"/>
        <v>18.6</v>
      </c>
      <c r="I120" s="6">
        <f t="shared" si="14"/>
        <v>18.6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0.42349809425857576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</f>
        <v>79.39999999999999</v>
      </c>
      <c r="E122" s="21">
        <f>D122/D102*100</f>
        <v>1.2009195958618184</v>
      </c>
      <c r="F122" s="6">
        <f t="shared" si="15"/>
        <v>69.1637630662021</v>
      </c>
      <c r="G122" s="6">
        <f t="shared" si="17"/>
        <v>44.40715883668903</v>
      </c>
      <c r="H122" s="6">
        <f t="shared" si="16"/>
        <v>35.400000000000006</v>
      </c>
      <c r="I122" s="6">
        <f t="shared" si="14"/>
        <v>99.40000000000002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</f>
        <v>2.1</v>
      </c>
      <c r="E123" s="21">
        <f>D123/D102*100</f>
        <v>0.031762357069393184</v>
      </c>
      <c r="F123" s="6">
        <f t="shared" si="15"/>
        <v>5.78512396694215</v>
      </c>
      <c r="G123" s="6">
        <f t="shared" si="17"/>
        <v>3.106508875739645</v>
      </c>
      <c r="H123" s="6">
        <f t="shared" si="16"/>
        <v>34.199999999999996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</f>
        <v>422.9000000000001</v>
      </c>
      <c r="E126" s="21">
        <f>D126/D102*100</f>
        <v>6.396333716498276</v>
      </c>
      <c r="F126" s="6">
        <f t="shared" si="15"/>
        <v>82.88906311250493</v>
      </c>
      <c r="G126" s="6">
        <f t="shared" si="17"/>
        <v>48.709974660216545</v>
      </c>
      <c r="H126" s="6">
        <f t="shared" si="16"/>
        <v>87.2999999999999</v>
      </c>
      <c r="I126" s="6">
        <f t="shared" si="14"/>
        <v>445.29999999999995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</f>
        <v>367.90000000000003</v>
      </c>
      <c r="E127" s="1">
        <f>D127/D126*100</f>
        <v>86.9945613620241</v>
      </c>
      <c r="F127" s="1">
        <f>D127/B127*100</f>
        <v>84.38073394495413</v>
      </c>
      <c r="G127" s="1">
        <f t="shared" si="17"/>
        <v>49.24374247088743</v>
      </c>
      <c r="H127" s="1">
        <f t="shared" si="16"/>
        <v>68.09999999999997</v>
      </c>
      <c r="I127" s="1">
        <f t="shared" si="14"/>
        <v>379.2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</f>
        <v>10.700000000000001</v>
      </c>
      <c r="E128" s="1">
        <f>D128/D126*100</f>
        <v>2.5301489713880345</v>
      </c>
      <c r="F128" s="1">
        <f>D128/B128*100</f>
        <v>68.15286624203823</v>
      </c>
      <c r="G128" s="1">
        <f>D128/C128*100</f>
        <v>39.05109489051096</v>
      </c>
      <c r="H128" s="1">
        <f t="shared" si="16"/>
        <v>4.999999999999998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63.34321495553269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3.865932603303284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9960.600000000002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338332.1</v>
      </c>
      <c r="E134" s="40">
        <v>100</v>
      </c>
      <c r="F134" s="3">
        <f>D134/B134*100</f>
        <v>83.42829398298154</v>
      </c>
      <c r="G134" s="3">
        <f aca="true" t="shared" si="18" ref="G134:G140">D134/C134*100</f>
        <v>54.205997533644826</v>
      </c>
      <c r="H134" s="3">
        <f aca="true" t="shared" si="19" ref="H134:H140">B134-D134</f>
        <v>67204.29999999999</v>
      </c>
      <c r="I134" s="3">
        <f aca="true" t="shared" si="20" ref="I134:I140">C134-D134</f>
        <v>285827.80000000005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255250.09999999998</v>
      </c>
      <c r="E135" s="6">
        <f>D135/D134*100</f>
        <v>75.44365432662168</v>
      </c>
      <c r="F135" s="6">
        <f aca="true" t="shared" si="21" ref="F135:F146">D135/B135*100</f>
        <v>88.53041647258195</v>
      </c>
      <c r="G135" s="6">
        <f t="shared" si="18"/>
        <v>59.32490722424851</v>
      </c>
      <c r="H135" s="6">
        <f t="shared" si="19"/>
        <v>33069</v>
      </c>
      <c r="I135" s="20">
        <f t="shared" si="20"/>
        <v>175007.80000000005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35461.7</v>
      </c>
      <c r="C136" s="71">
        <f>C10+C21+C34+C53+C59+C89+C47+C128+C104+C107</f>
        <v>64923.7</v>
      </c>
      <c r="D136" s="71">
        <f>D10+D21+D34+D53+D59+D89+D47+D128+D104+D107</f>
        <v>29557.9</v>
      </c>
      <c r="E136" s="6">
        <f>D136/D134*100</f>
        <v>8.736356969971222</v>
      </c>
      <c r="F136" s="6">
        <f t="shared" si="21"/>
        <v>83.3516159687776</v>
      </c>
      <c r="G136" s="6">
        <f t="shared" si="18"/>
        <v>45.52713415902051</v>
      </c>
      <c r="H136" s="6">
        <f t="shared" si="19"/>
        <v>5903.799999999996</v>
      </c>
      <c r="I136" s="20">
        <f t="shared" si="20"/>
        <v>35365.799999999996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2.920030348879105</v>
      </c>
      <c r="F137" s="6">
        <f t="shared" si="21"/>
        <v>83.77484566854352</v>
      </c>
      <c r="G137" s="6">
        <f t="shared" si="18"/>
        <v>48.18161866907265</v>
      </c>
      <c r="H137" s="6">
        <f t="shared" si="19"/>
        <v>1913.3999999999996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3746.0000000000005</v>
      </c>
      <c r="E138" s="6">
        <f>D138/D134*100</f>
        <v>1.1071961543111046</v>
      </c>
      <c r="F138" s="6">
        <f t="shared" si="21"/>
        <v>68.9794866128973</v>
      </c>
      <c r="G138" s="6">
        <f t="shared" si="18"/>
        <v>46.61233123872333</v>
      </c>
      <c r="H138" s="6">
        <f t="shared" si="19"/>
        <v>1684.599999999999</v>
      </c>
      <c r="I138" s="20">
        <f t="shared" si="20"/>
        <v>4290.5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1936.4999999999995</v>
      </c>
      <c r="E139" s="6">
        <f>D139/D134*100</f>
        <v>0.5723666184792988</v>
      </c>
      <c r="F139" s="6">
        <f t="shared" si="21"/>
        <v>40.7795817802767</v>
      </c>
      <c r="G139" s="6">
        <f t="shared" si="18"/>
        <v>24.59391153049949</v>
      </c>
      <c r="H139" s="6">
        <f t="shared" si="19"/>
        <v>2812.2000000000003</v>
      </c>
      <c r="I139" s="20">
        <f t="shared" si="20"/>
        <v>5937.4000000000015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59783.49999999999</v>
      </c>
      <c r="C140" s="70">
        <f>C134-C135-C136-C137-C138-C139</f>
        <v>92563.40000000001</v>
      </c>
      <c r="D140" s="70">
        <f>D134-D135-D136-D137-D138-D139</f>
        <v>37962.2</v>
      </c>
      <c r="E140" s="6">
        <f>D140/D134*100</f>
        <v>11.220395581737588</v>
      </c>
      <c r="F140" s="6">
        <f t="shared" si="21"/>
        <v>63.4994605534972</v>
      </c>
      <c r="G140" s="46">
        <f t="shared" si="18"/>
        <v>41.01210629687327</v>
      </c>
      <c r="H140" s="6">
        <f t="shared" si="19"/>
        <v>21821.299999999996</v>
      </c>
      <c r="I140" s="6">
        <f t="shared" si="20"/>
        <v>54601.20000000001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41380.7</v>
      </c>
      <c r="C142" s="77">
        <v>77971.6</v>
      </c>
      <c r="D142" s="77">
        <f>1285.7+343.1+251.2+535+4+1250.9+3+47.1-1+182.9+10.6+2492.6</f>
        <v>6405.1</v>
      </c>
      <c r="E142" s="16"/>
      <c r="F142" s="6">
        <f t="shared" si="21"/>
        <v>15.478471847987107</v>
      </c>
      <c r="G142" s="6">
        <f aca="true" t="shared" si="22" ref="G142:G151">D142/C142*100</f>
        <v>8.214657644578283</v>
      </c>
      <c r="H142" s="6">
        <f>B142-D142</f>
        <v>34975.6</v>
      </c>
      <c r="I142" s="6">
        <f aca="true" t="shared" si="23" ref="I142:I151">C142-D142</f>
        <v>71566.5</v>
      </c>
      <c r="J142" s="109"/>
      <c r="K142" s="49"/>
      <c r="L142" s="49"/>
    </row>
    <row r="143" spans="1:12" ht="18.75">
      <c r="A143" s="25" t="s">
        <v>22</v>
      </c>
      <c r="B143" s="92">
        <v>17477.2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33.53798091227428</v>
      </c>
      <c r="G143" s="6">
        <f t="shared" si="22"/>
        <v>24.92749062268757</v>
      </c>
      <c r="H143" s="6">
        <f aca="true" t="shared" si="24" ref="H143:H150">B143-D143</f>
        <v>11615.7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v>50429.4</v>
      </c>
      <c r="C144" s="70">
        <f>109130.7-6200+130</f>
        <v>103060.7</v>
      </c>
      <c r="D144" s="70">
        <f>12373.9</f>
        <v>12373.9</v>
      </c>
      <c r="E144" s="6"/>
      <c r="F144" s="6">
        <f t="shared" si="21"/>
        <v>24.537075594791926</v>
      </c>
      <c r="G144" s="6">
        <f t="shared" si="22"/>
        <v>12.00641951781814</v>
      </c>
      <c r="H144" s="6">
        <f t="shared" si="24"/>
        <v>38055.5</v>
      </c>
      <c r="I144" s="6">
        <f t="shared" si="23"/>
        <v>90686.8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</f>
        <v>2778.3000000000006</v>
      </c>
      <c r="E146" s="21"/>
      <c r="F146" s="6">
        <f t="shared" si="21"/>
        <v>21.855898803483356</v>
      </c>
      <c r="G146" s="6">
        <f t="shared" si="22"/>
        <v>14.27155141415906</v>
      </c>
      <c r="H146" s="6">
        <f t="shared" si="24"/>
        <v>9933.599999999999</v>
      </c>
      <c r="I146" s="6">
        <f t="shared" si="23"/>
        <v>16689.100000000002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</f>
        <v>611.9</v>
      </c>
      <c r="E150" s="26"/>
      <c r="F150" s="6">
        <f>D150/B150*100</f>
        <v>9.054721950930777</v>
      </c>
      <c r="G150" s="6">
        <f t="shared" si="22"/>
        <v>6.901413216336014</v>
      </c>
      <c r="H150" s="6">
        <f t="shared" si="24"/>
        <v>6145.900000000001</v>
      </c>
      <c r="I150" s="6">
        <f t="shared" si="23"/>
        <v>8254.4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374120.6</v>
      </c>
      <c r="E151" s="27"/>
      <c r="F151" s="3">
        <f>D151/B151*100</f>
        <v>68.91204536855876</v>
      </c>
      <c r="G151" s="3">
        <f t="shared" si="22"/>
        <v>43.18418813925759</v>
      </c>
      <c r="H151" s="3">
        <f>B151-D151</f>
        <v>168775.19999999995</v>
      </c>
      <c r="I151" s="3">
        <f t="shared" si="23"/>
        <v>492216.3999999999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338332.1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338332.1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2014-07-01T06:53:18Z</cp:lastPrinted>
  <dcterms:created xsi:type="dcterms:W3CDTF">2000-06-20T04:48:00Z</dcterms:created>
  <dcterms:modified xsi:type="dcterms:W3CDTF">2014-07-02T12:35:59Z</dcterms:modified>
  <cp:category/>
  <cp:version/>
  <cp:contentType/>
  <cp:contentStatus/>
</cp:coreProperties>
</file>